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ГР'!$FJ$140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DX50"/>
  <c r="EK50" s="1"/>
  <c r="EX50"/>
  <c r="DX51"/>
  <c r="EK5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K85"/>
  <c r="EX85"/>
  <c r="DX86"/>
  <c r="EK86" s="1"/>
  <c r="EX86"/>
  <c r="DX87"/>
  <c r="EK87"/>
  <c r="EX87"/>
  <c r="DX88"/>
  <c r="EK88" s="1"/>
  <c r="EX88"/>
  <c r="DX89"/>
  <c r="EK89"/>
  <c r="EX89"/>
  <c r="DX90"/>
  <c r="EK90" s="1"/>
  <c r="EX90"/>
  <c r="DX91"/>
  <c r="EK91"/>
  <c r="EX91"/>
  <c r="DX92"/>
  <c r="EK92" s="1"/>
  <c r="EX92"/>
  <c r="DX93"/>
  <c r="EK93"/>
  <c r="EX93"/>
  <c r="DX94"/>
  <c r="EK94" s="1"/>
  <c r="EX94"/>
  <c r="DX95"/>
  <c r="EK95"/>
  <c r="EX95"/>
  <c r="DX96"/>
  <c r="EK96" s="1"/>
  <c r="EX96"/>
  <c r="DX97"/>
  <c r="EK97"/>
  <c r="EX97"/>
  <c r="DX98"/>
  <c r="EK98" s="1"/>
  <c r="EX98"/>
  <c r="DX99"/>
  <c r="EK99"/>
  <c r="EX99"/>
  <c r="DX100"/>
  <c r="EK100" s="1"/>
  <c r="EX100"/>
  <c r="DX101"/>
  <c r="EK101"/>
  <c r="EX101"/>
  <c r="DX102"/>
  <c r="EK102" s="1"/>
  <c r="EX102"/>
  <c r="DX103"/>
  <c r="EK103"/>
  <c r="EX103"/>
  <c r="DX104"/>
  <c r="EE116"/>
  <c r="ET116"/>
  <c r="EE117"/>
  <c r="ET117"/>
  <c r="EE118"/>
  <c r="ET118"/>
  <c r="EE119"/>
  <c r="ET119"/>
  <c r="EE120"/>
  <c r="ET120"/>
  <c r="EE121"/>
  <c r="ET121"/>
  <c r="EE122"/>
  <c r="ET122"/>
  <c r="EE123"/>
  <c r="EE124"/>
  <c r="EE125"/>
  <c r="EE126"/>
  <c r="EE127"/>
  <c r="EE128"/>
  <c r="EE129"/>
  <c r="EE130"/>
  <c r="EE131"/>
</calcChain>
</file>

<file path=xl/sharedStrings.xml><?xml version="1.0" encoding="utf-8"?>
<sst xmlns="http://schemas.openxmlformats.org/spreadsheetml/2006/main" count="243" uniqueCount="179">
  <si>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</si>
  <si>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</si>
  <si>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</si>
  <si>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</si>
  <si>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</si>
  <si>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</si>
  <si>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</si>
  <si>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</si>
  <si>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</si>
  <si>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</si>
  <si>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</si>
  <si>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</si>
  <si>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</si>
  <si>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</si>
  <si>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</si>
  <si>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</si>
  <si>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</si>
  <si>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12.11.2018</t>
  </si>
  <si>
    <t>noname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</si>
  <si>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</si>
  <si>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</si>
  <si>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</si>
  <si>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</si>
  <si>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</si>
  <si>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</si>
  <si>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</si>
  <si>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</si>
  <si>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</si>
  <si>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</si>
  <si>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</si>
  <si>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</si>
  <si>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</si>
  <si>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</si>
  <si>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</si>
  <si>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00000000000000000000000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</si>
  <si>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</si>
  <si>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18210102010010000000000</t>
  </si>
  <si>
    <t>18210102010010000000110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</si>
  <si>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</si>
  <si>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18210102030010000000110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</si>
  <si>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</si>
  <si>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</si>
  <si>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</si>
  <si>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18210601030100000000110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</si>
  <si>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</si>
  <si>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18210606033100000000110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</si>
  <si>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</si>
  <si>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18210606043100000000110</t>
  </si>
  <si>
    <t>Прочие доходы от компенсации затрат бюджетов сельских поселений</t>
  </si>
  <si>
    <t>80111302995100000000130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</si>
  <si>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</si>
  <si>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80111651040020000000140</t>
  </si>
  <si>
    <t>Средства самообложения граждан, зачисляемые в бюджеты сельских поселений</t>
  </si>
  <si>
    <t>80111714030100000000180</t>
  </si>
  <si>
    <t>Дотации бюджетам сельских поселений на выравнивание бюджетной обеспеченности</t>
  </si>
  <si>
    <t>80120215001100000000151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</si>
  <si>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</si>
  <si>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80120235118100000000151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</si>
  <si>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</si>
  <si>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80120245160100000000151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</si>
  <si>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</si>
  <si>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80211105035100000000120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</si>
  <si>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</si>
  <si>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</si>
  <si>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</si>
  <si>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</si>
  <si>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</si>
  <si>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</si>
  <si>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</si>
  <si>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</si>
  <si>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</si>
  <si>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</si>
  <si>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</si>
  <si>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</si>
  <si>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83401049900002040121211</t>
  </si>
  <si>
    <t>Начисления на выплаты по оплате труда</t>
  </si>
  <si>
    <t>83401049900002040129213</t>
  </si>
  <si>
    <t>Услуги связи</t>
  </si>
  <si>
    <t>83401049900002040244221</t>
  </si>
  <si>
    <t>Работы, услуги по содержанию имущества</t>
  </si>
  <si>
    <t>83401049900002040244225</t>
  </si>
  <si>
    <t>Прочие работы, услуги</t>
  </si>
  <si>
    <t>83401049900002040244226</t>
  </si>
  <si>
    <t>Увеличение стоимости материальных запасов</t>
  </si>
  <si>
    <t>83401049900002040244340</t>
  </si>
  <si>
    <t>Налоги, пошлины и сборы</t>
  </si>
  <si>
    <t>83401049900002040852291</t>
  </si>
  <si>
    <t>Штрафы за нарушение законодательства о налогах и сборах, законодательства о страховых взносах</t>
  </si>
  <si>
    <t>83401049900002040853292</t>
  </si>
  <si>
    <t>Увеличение стоимости основных средств</t>
  </si>
  <si>
    <t>83401079900002010880310</t>
  </si>
  <si>
    <t>83401139900002950851291</t>
  </si>
  <si>
    <t>83401139900029900111211</t>
  </si>
  <si>
    <t>83401139900029900119213</t>
  </si>
  <si>
    <t>83401139900029900244226</t>
  </si>
  <si>
    <t>83401139900029900244340</t>
  </si>
  <si>
    <t>83401139900092350244226</t>
  </si>
  <si>
    <t>83401139900092350853292</t>
  </si>
  <si>
    <t>83401139900097071244226</t>
  </si>
  <si>
    <t>83402039900051180121211</t>
  </si>
  <si>
    <t>83402039900051180129213</t>
  </si>
  <si>
    <t>83402039900051180244340</t>
  </si>
  <si>
    <t>83403109900007440244225</t>
  </si>
  <si>
    <t>83403109900007440244310</t>
  </si>
  <si>
    <t>83403109900007440244340</t>
  </si>
  <si>
    <t>Транспортные услуги</t>
  </si>
  <si>
    <t>83404099900078020244222</t>
  </si>
  <si>
    <t>83404099900078020244225</t>
  </si>
  <si>
    <t>83404099900078020244340</t>
  </si>
  <si>
    <t>83404129900073440244226</t>
  </si>
  <si>
    <t>83405029900075050244225</t>
  </si>
  <si>
    <t>83405029900075050244310</t>
  </si>
  <si>
    <t>83405029900075050244340</t>
  </si>
  <si>
    <t>Коммунальные услуги</t>
  </si>
  <si>
    <t>83405039900078010244223</t>
  </si>
  <si>
    <t>83405039900078010244225</t>
  </si>
  <si>
    <t>83405039900078010244310</t>
  </si>
  <si>
    <t>83405039900078010244340</t>
  </si>
  <si>
    <t>83405039900078030244340</t>
  </si>
  <si>
    <t>83405039900078040244225</t>
  </si>
  <si>
    <t>83405039900078040244340</t>
  </si>
  <si>
    <t>83405039900078050244223</t>
  </si>
  <si>
    <t>83405039900078050244225</t>
  </si>
  <si>
    <t>83405039900078050244226</t>
  </si>
  <si>
    <t>83405039900078050244310</t>
  </si>
  <si>
    <t>83405039900078050244340</t>
  </si>
  <si>
    <t>83405039900078050851291</t>
  </si>
  <si>
    <t>83405039900078050852291</t>
  </si>
  <si>
    <t>83405039900078050853292</t>
  </si>
  <si>
    <t>83405039900078060244225</t>
  </si>
  <si>
    <t>83405039900078060244310</t>
  </si>
  <si>
    <t>83408019900044091244225</t>
  </si>
  <si>
    <t>83410039900005410323340</t>
  </si>
  <si>
    <t>85401029900002030121211</t>
  </si>
  <si>
    <t>85401029900002030129213</t>
  </si>
  <si>
    <t>85401139900092350853292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</si>
  <si>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</si>
  <si>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</si>
  <si>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</si>
  <si>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</si>
  <si>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</si>
  <si>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</si>
  <si>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</si>
  <si>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</si>
  <si>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</si>
  <si>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</si>
  <si>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</si>
  <si>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</si>
  <si>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</si>
  <si>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83400000000000000000000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</si>
  <si>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</si>
  <si>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</si>
  <si>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</si>
  <si>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</si>
  <si>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</si>
  <si>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</si>
  <si>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</si>
  <si>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</si>
  <si>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</si>
  <si>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</si>
  <si>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</si>
  <si>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</si>
  <si>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</si>
  <si>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</si>
  <si>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</si>
  <si>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</si>
  <si>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</si>
  <si>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</si>
  <si>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</si>
  <si>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</si>
  <si>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</si>
  <si>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</si>
  <si>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</si>
  <si>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</si>
  <si>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</si>
  <si>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</si>
  <si>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</si>
  <si>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</si>
  <si>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бюджет Узякского сельского поселения Тюлячинского муниципального района</t>
  </si>
</sst>
</file>

<file path=xl/styles.xml><?xml version="1.0" encoding="utf-8"?>
<styleSheet xmlns="http://schemas.openxmlformats.org/spreadsheetml/2006/main">
  <numFmts count="1">
    <numFmt numFmtId="172" formatCode="?"/>
  </numFmts>
  <fonts count="8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41"/>
  <sheetViews>
    <sheetView tabSelected="1" topLeftCell="A90" workbookViewId="0">
      <selection activeCell="BJ27" sqref="BJ27:CE27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178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21</v>
      </c>
      <c r="AO16" s="41"/>
      <c r="AP16" s="41"/>
      <c r="AQ16" s="41"/>
      <c r="AR16" s="41"/>
      <c r="AS16" s="42"/>
      <c r="AT16" s="45" t="s">
        <v>22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23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24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25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26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27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28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29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31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5761617.8799999999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4742141.95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>
        <v>24250</v>
      </c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5" si="0">CF19+CW19+DN19</f>
        <v>4766391.95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5" si="1">BJ19-EE19</f>
        <v>995225.9299999997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5761617.8799999999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4742141.95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>
        <v>24250</v>
      </c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4766391.95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995225.9299999997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.75">
      <c r="A21" s="67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34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>
        <v>24250</v>
      </c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24250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-24250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1.5" customHeight="1">
      <c r="A22" s="69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36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176.55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176.55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-176.55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121.5" customHeight="1">
      <c r="A23" s="69" t="s">
        <v>35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37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890000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589304.18000000005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589304.18000000005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300695.81999999995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85.15" customHeight="1">
      <c r="A24" s="67" t="s">
        <v>38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39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138.41999999999999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138.41999999999999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-138.41999999999999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>
      <c r="A25" s="67" t="s">
        <v>40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41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40000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52509.5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52509.5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-12509.5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97.15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43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145000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42461.17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42461.17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102538.83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85.15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45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600000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376771.84000000003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376771.84000000003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223228.15999999997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47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100000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40645.49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40645.49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59354.51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>
      <c r="A29" s="67" t="s">
        <v>48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140000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117115.89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117115.89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22884.11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60.75" customHeight="1">
      <c r="A30" s="67" t="s">
        <v>50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51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10000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10000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>
      <c r="A31" s="67" t="s">
        <v>52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53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484500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487000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487000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-2500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24.2" customHeight="1">
      <c r="A32" s="67" t="s">
        <v>54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55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790700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790700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790700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48.6" customHeight="1">
      <c r="A33" s="67" t="s">
        <v>56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57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104800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67841.03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67841.03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36958.97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>
      <c r="A34" s="67" t="s">
        <v>58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59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2454617.88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2177477.88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2177477.88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277140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72.95" customHeight="1">
      <c r="A35" s="67" t="s">
        <v>60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61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2000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0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2000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62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63</v>
      </c>
    </row>
    <row r="46" spans="1:166" ht="12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</row>
    <row r="47" spans="1:166" ht="24" customHeight="1">
      <c r="A47" s="41" t="s">
        <v>20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2"/>
      <c r="AK47" s="45" t="s">
        <v>21</v>
      </c>
      <c r="AL47" s="41"/>
      <c r="AM47" s="41"/>
      <c r="AN47" s="41"/>
      <c r="AO47" s="41"/>
      <c r="AP47" s="42"/>
      <c r="AQ47" s="45" t="s">
        <v>64</v>
      </c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2"/>
      <c r="BC47" s="45" t="s">
        <v>65</v>
      </c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5" t="s">
        <v>66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2"/>
      <c r="CH47" s="35" t="s">
        <v>24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7"/>
      <c r="EK47" s="35" t="s">
        <v>67</v>
      </c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70"/>
    </row>
    <row r="48" spans="1:166" ht="78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6"/>
      <c r="AL48" s="43"/>
      <c r="AM48" s="43"/>
      <c r="AN48" s="43"/>
      <c r="AO48" s="43"/>
      <c r="AP48" s="44"/>
      <c r="AQ48" s="46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6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4"/>
      <c r="BU48" s="46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36" t="s">
        <v>68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7"/>
      <c r="CX48" s="35" t="s">
        <v>27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7"/>
      <c r="DK48" s="35" t="s">
        <v>28</v>
      </c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7"/>
      <c r="DX48" s="35" t="s">
        <v>29</v>
      </c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46" t="s">
        <v>69</v>
      </c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4"/>
      <c r="EX48" s="35" t="s">
        <v>70</v>
      </c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14.25" customHeight="1">
      <c r="A49" s="39">
        <v>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40"/>
      <c r="AK49" s="29">
        <v>2</v>
      </c>
      <c r="AL49" s="30"/>
      <c r="AM49" s="30"/>
      <c r="AN49" s="30"/>
      <c r="AO49" s="30"/>
      <c r="AP49" s="31"/>
      <c r="AQ49" s="29">
        <v>3</v>
      </c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1"/>
      <c r="BC49" s="29">
        <v>4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1"/>
      <c r="BU49" s="29">
        <v>5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1"/>
      <c r="CH49" s="29">
        <v>6</v>
      </c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1"/>
      <c r="CX49" s="29">
        <v>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1"/>
      <c r="DK49" s="29">
        <v>8</v>
      </c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1"/>
      <c r="DX49" s="29">
        <v>9</v>
      </c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1"/>
      <c r="EK49" s="29">
        <v>10</v>
      </c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49">
        <v>11</v>
      </c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5" customHeight="1">
      <c r="A50" s="50" t="s">
        <v>71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1" t="s">
        <v>72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5">
        <v>5773917.8799999999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>
        <v>5773917.8799999999</v>
      </c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>
        <v>4765587.8</v>
      </c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>
        <f t="shared" ref="DX50:DX81" si="2">CH50+CX50+DK50</f>
        <v>4765587.8</v>
      </c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>
        <f t="shared" ref="EK50:EK81" si="3">BC50-DX50</f>
        <v>1008330.0800000001</v>
      </c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>
        <f t="shared" ref="EX50:EX81" si="4">BU50-DX50</f>
        <v>1008330.0800000001</v>
      </c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6"/>
    </row>
    <row r="51" spans="1:166" ht="15" customHeight="1">
      <c r="A51" s="57" t="s">
        <v>32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5773917.8799999999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5773917.8799999999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4765587.8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4765587.8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1008330.0800000001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1008330.0800000001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>
      <c r="A52" s="67" t="s">
        <v>73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426348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426348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313910.18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313910.18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112437.82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112437.82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>
      <c r="A53" s="67" t="s">
        <v>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129152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129152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94800.89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94800.89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34351.11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34351.11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11000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11000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5921.54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5921.54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5078.46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5078.46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900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900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718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718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182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182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12926.79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12926.79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11928.82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11928.82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997.97000000000116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997.97000000000116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86000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86000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86000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86000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4500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4500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2000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2000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2500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2500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48.6" customHeight="1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19.53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19.53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19.53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19.53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11720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11720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11720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11720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1384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1384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2616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2616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73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175402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175402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121470.09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121470.09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53931.91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53931.91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7" t="s">
        <v>75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52798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52798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36683.94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36683.94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16114.059999999998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16114.059999999998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81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7641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7641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7641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7641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>
      <c r="A65" s="67" t="s">
        <v>83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3000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3000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81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103596.08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103596.08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103596.08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103596.08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48.6" customHeight="1">
      <c r="A67" s="67" t="s">
        <v>87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2000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2000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81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4500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4500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4500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4500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73600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73600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49033.04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49033.04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24566.959999999999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24566.959999999999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75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22200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22200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14807.99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14807.99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7392.01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7392.01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83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9000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9000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5000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5000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79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28784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28784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28784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28784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89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103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87216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87216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87216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87216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104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33000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33000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33000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33000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>
      <c r="A75" s="67" t="s">
        <v>105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75880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75880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75880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75880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79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1404393.21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1404393.21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1402820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1402820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1573.2099999999627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1573.2099999999627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149700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149700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149669.4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149669.4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30.600000000005821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30.600000000005821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81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3500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3500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3500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3500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79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64970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64970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64970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64970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7" t="s">
        <v>89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50000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50000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50000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50000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83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85030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85030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85030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85030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7" t="s">
        <v>113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870000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870000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501869.6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ref="DX82:DX104" si="5">CH82+CX82+DK82</f>
        <v>501869.6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ref="EK82:EK103" si="6">BC82-DX82</f>
        <v>368130.4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ref="EX82:EX103" si="7">BU82-DX82</f>
        <v>368130.4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79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115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21000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21000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21000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5"/>
        <v>21000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6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7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7" t="s">
        <v>89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116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116900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116900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68400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5"/>
        <v>68400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6"/>
        <v>48500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7"/>
        <v>48500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7" t="s">
        <v>83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117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18600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18600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18600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5"/>
        <v>18600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6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7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24.2" customHeight="1">
      <c r="A86" s="67" t="s">
        <v>83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118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10700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10700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5"/>
        <v>0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6"/>
        <v>10700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7"/>
        <v>10700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7" t="s">
        <v>79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119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485000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485000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392700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5"/>
        <v>392700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6"/>
        <v>92300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7"/>
        <v>92300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.2" customHeight="1">
      <c r="A88" s="67" t="s">
        <v>83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120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25000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25000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16000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5"/>
        <v>16000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6"/>
        <v>9000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7"/>
        <v>9000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12.75">
      <c r="A89" s="67" t="s">
        <v>113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8"/>
      <c r="AL89" s="59"/>
      <c r="AM89" s="59"/>
      <c r="AN89" s="59"/>
      <c r="AO89" s="59"/>
      <c r="AP89" s="59"/>
      <c r="AQ89" s="59" t="s">
        <v>121</v>
      </c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62">
        <v>140000</v>
      </c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>
        <v>140000</v>
      </c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>
        <v>116077.06</v>
      </c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>
        <f t="shared" si="5"/>
        <v>116077.06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>
        <f t="shared" si="6"/>
        <v>23922.940000000002</v>
      </c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>
        <f t="shared" si="7"/>
        <v>23922.940000000002</v>
      </c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6"/>
    </row>
    <row r="90" spans="1:166" ht="24.2" customHeight="1">
      <c r="A90" s="67" t="s">
        <v>79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8"/>
      <c r="AL90" s="59"/>
      <c r="AM90" s="59"/>
      <c r="AN90" s="59"/>
      <c r="AO90" s="59"/>
      <c r="AP90" s="59"/>
      <c r="AQ90" s="59" t="s">
        <v>122</v>
      </c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62">
        <v>3900</v>
      </c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>
        <v>3900</v>
      </c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>
        <v>3900</v>
      </c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>
        <f t="shared" si="5"/>
        <v>3900</v>
      </c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>
        <f t="shared" si="6"/>
        <v>0</v>
      </c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>
        <f t="shared" si="7"/>
        <v>0</v>
      </c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6"/>
    </row>
    <row r="91" spans="1:166" ht="12.75">
      <c r="A91" s="67" t="s">
        <v>81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58"/>
      <c r="AL91" s="59"/>
      <c r="AM91" s="59"/>
      <c r="AN91" s="59"/>
      <c r="AO91" s="59"/>
      <c r="AP91" s="59"/>
      <c r="AQ91" s="59" t="s">
        <v>123</v>
      </c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62">
        <v>130096</v>
      </c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>
        <v>130096</v>
      </c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>
        <v>127596</v>
      </c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>
        <f t="shared" si="5"/>
        <v>127596</v>
      </c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>
        <f t="shared" si="6"/>
        <v>2500</v>
      </c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>
        <f t="shared" si="7"/>
        <v>2500</v>
      </c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6"/>
    </row>
    <row r="92" spans="1:166" ht="24.2" customHeight="1">
      <c r="A92" s="67" t="s">
        <v>89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58"/>
      <c r="AL92" s="59"/>
      <c r="AM92" s="59"/>
      <c r="AN92" s="59"/>
      <c r="AO92" s="59"/>
      <c r="AP92" s="59"/>
      <c r="AQ92" s="59" t="s">
        <v>124</v>
      </c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62">
        <v>12000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>
        <v>12000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>
        <v>12000</v>
      </c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>
        <f t="shared" si="5"/>
        <v>12000</v>
      </c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>
        <f t="shared" si="6"/>
        <v>0</v>
      </c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>
        <f t="shared" si="7"/>
        <v>0</v>
      </c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6"/>
    </row>
    <row r="93" spans="1:166" ht="24.2" customHeight="1">
      <c r="A93" s="67" t="s">
        <v>83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58"/>
      <c r="AL93" s="59"/>
      <c r="AM93" s="59"/>
      <c r="AN93" s="59"/>
      <c r="AO93" s="59"/>
      <c r="AP93" s="59"/>
      <c r="AQ93" s="59" t="s">
        <v>125</v>
      </c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2">
        <v>35000</v>
      </c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>
        <v>35000</v>
      </c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>
        <v>35000</v>
      </c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>
        <f t="shared" si="5"/>
        <v>35000</v>
      </c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>
        <f t="shared" si="6"/>
        <v>0</v>
      </c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>
        <f t="shared" si="7"/>
        <v>0</v>
      </c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12.75">
      <c r="A94" s="67" t="s">
        <v>85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58"/>
      <c r="AL94" s="59"/>
      <c r="AM94" s="59"/>
      <c r="AN94" s="59"/>
      <c r="AO94" s="59"/>
      <c r="AP94" s="59"/>
      <c r="AQ94" s="59" t="s">
        <v>126</v>
      </c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2">
        <v>93000</v>
      </c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>
        <v>93000</v>
      </c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>
        <v>67060</v>
      </c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>
        <f t="shared" si="5"/>
        <v>67060</v>
      </c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>
        <f t="shared" si="6"/>
        <v>25940</v>
      </c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>
        <f t="shared" si="7"/>
        <v>25940</v>
      </c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2.75">
      <c r="A95" s="67" t="s">
        <v>85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58"/>
      <c r="AL95" s="59"/>
      <c r="AM95" s="59"/>
      <c r="AN95" s="59"/>
      <c r="AO95" s="59"/>
      <c r="AP95" s="59"/>
      <c r="AQ95" s="59" t="s">
        <v>127</v>
      </c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62">
        <v>2100</v>
      </c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>
        <v>2100</v>
      </c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>
        <v>2100</v>
      </c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>
        <f t="shared" si="5"/>
        <v>2100</v>
      </c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>
        <f t="shared" si="6"/>
        <v>0</v>
      </c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>
        <f t="shared" si="7"/>
        <v>0</v>
      </c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48.6" customHeight="1">
      <c r="A96" s="67" t="s">
        <v>87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58"/>
      <c r="AL96" s="59"/>
      <c r="AM96" s="59"/>
      <c r="AN96" s="59"/>
      <c r="AO96" s="59"/>
      <c r="AP96" s="59"/>
      <c r="AQ96" s="59" t="s">
        <v>128</v>
      </c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62">
        <v>16.75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>
        <v>16.75</v>
      </c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>
        <v>16.75</v>
      </c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>
        <f t="shared" si="5"/>
        <v>16.75</v>
      </c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>
        <f t="shared" si="6"/>
        <v>0</v>
      </c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>
        <f t="shared" si="7"/>
        <v>0</v>
      </c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24.2" customHeight="1">
      <c r="A97" s="67" t="s">
        <v>79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58"/>
      <c r="AL97" s="59"/>
      <c r="AM97" s="59"/>
      <c r="AN97" s="59"/>
      <c r="AO97" s="59"/>
      <c r="AP97" s="59"/>
      <c r="AQ97" s="59" t="s">
        <v>129</v>
      </c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2">
        <v>3500</v>
      </c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>
        <v>3500</v>
      </c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>
        <v>2386.5700000000002</v>
      </c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>
        <f t="shared" si="5"/>
        <v>2386.5700000000002</v>
      </c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>
        <f t="shared" si="6"/>
        <v>1113.4299999999998</v>
      </c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>
        <f t="shared" si="7"/>
        <v>1113.4299999999998</v>
      </c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24.2" customHeight="1">
      <c r="A98" s="67" t="s">
        <v>89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58"/>
      <c r="AL98" s="59"/>
      <c r="AM98" s="59"/>
      <c r="AN98" s="59"/>
      <c r="AO98" s="59"/>
      <c r="AP98" s="59"/>
      <c r="AQ98" s="59" t="s">
        <v>130</v>
      </c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2">
        <v>9000</v>
      </c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>
        <v>9000</v>
      </c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>
        <v>9000</v>
      </c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>
        <f t="shared" si="5"/>
        <v>9000</v>
      </c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>
        <f t="shared" si="6"/>
        <v>0</v>
      </c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>
        <f t="shared" si="7"/>
        <v>0</v>
      </c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.2" customHeight="1">
      <c r="A99" s="67" t="s">
        <v>79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58"/>
      <c r="AL99" s="59"/>
      <c r="AM99" s="59"/>
      <c r="AN99" s="59"/>
      <c r="AO99" s="59"/>
      <c r="AP99" s="59"/>
      <c r="AQ99" s="59" t="s">
        <v>131</v>
      </c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62">
        <v>1600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>
        <v>1600</v>
      </c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>
        <v>1412.05</v>
      </c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>
        <f t="shared" si="5"/>
        <v>1412.05</v>
      </c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>
        <f t="shared" si="6"/>
        <v>187.95000000000005</v>
      </c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>
        <f t="shared" si="7"/>
        <v>187.95000000000005</v>
      </c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24.2" customHeight="1">
      <c r="A100" s="67" t="s">
        <v>83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58"/>
      <c r="AL100" s="59"/>
      <c r="AM100" s="59"/>
      <c r="AN100" s="59"/>
      <c r="AO100" s="59"/>
      <c r="AP100" s="59"/>
      <c r="AQ100" s="59" t="s">
        <v>132</v>
      </c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62">
        <v>24400</v>
      </c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>
        <v>24400</v>
      </c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>
        <v>20000</v>
      </c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>
        <f t="shared" si="5"/>
        <v>20000</v>
      </c>
      <c r="DY100" s="62"/>
      <c r="DZ100" s="62"/>
      <c r="EA100" s="62"/>
      <c r="EB100" s="62"/>
      <c r="EC100" s="62"/>
      <c r="ED100" s="62"/>
      <c r="EE100" s="62"/>
      <c r="EF100" s="62"/>
      <c r="EG100" s="62"/>
      <c r="EH100" s="62"/>
      <c r="EI100" s="62"/>
      <c r="EJ100" s="62"/>
      <c r="EK100" s="62">
        <f t="shared" si="6"/>
        <v>4400</v>
      </c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>
        <f t="shared" si="7"/>
        <v>4400</v>
      </c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12.75">
      <c r="A101" s="67" t="s">
        <v>73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58"/>
      <c r="AL101" s="59"/>
      <c r="AM101" s="59"/>
      <c r="AN101" s="59"/>
      <c r="AO101" s="59"/>
      <c r="AP101" s="59"/>
      <c r="AQ101" s="59" t="s">
        <v>133</v>
      </c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2">
        <v>498184.32</v>
      </c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>
        <v>498184.32</v>
      </c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>
        <v>382599.22</v>
      </c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>
        <f t="shared" si="5"/>
        <v>382599.22</v>
      </c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>
        <f t="shared" si="6"/>
        <v>115585.10000000003</v>
      </c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>
        <f t="shared" si="7"/>
        <v>115585.10000000003</v>
      </c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4.2" customHeight="1">
      <c r="A102" s="67" t="s">
        <v>75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58"/>
      <c r="AL102" s="59"/>
      <c r="AM102" s="59"/>
      <c r="AN102" s="59"/>
      <c r="AO102" s="59"/>
      <c r="AP102" s="59"/>
      <c r="AQ102" s="59" t="s">
        <v>134</v>
      </c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2">
        <v>150633.01</v>
      </c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>
        <v>150633.01</v>
      </c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>
        <v>115854.86</v>
      </c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>
        <f t="shared" si="5"/>
        <v>115854.86</v>
      </c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>
        <f t="shared" si="6"/>
        <v>34778.150000000009</v>
      </c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>
        <f t="shared" si="7"/>
        <v>34778.150000000009</v>
      </c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48.6" customHeight="1">
      <c r="A103" s="67" t="s">
        <v>87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58"/>
      <c r="AL103" s="59"/>
      <c r="AM103" s="59"/>
      <c r="AN103" s="59"/>
      <c r="AO103" s="59"/>
      <c r="AP103" s="59"/>
      <c r="AQ103" s="59" t="s">
        <v>135</v>
      </c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62">
        <v>511.19</v>
      </c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>
        <v>511.19</v>
      </c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>
        <v>511.19</v>
      </c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>
        <f t="shared" si="5"/>
        <v>511.19</v>
      </c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>
        <f t="shared" si="6"/>
        <v>0</v>
      </c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>
        <f t="shared" si="7"/>
        <v>0</v>
      </c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73" t="s">
        <v>136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4"/>
      <c r="AK104" s="75" t="s">
        <v>137</v>
      </c>
      <c r="AL104" s="76"/>
      <c r="AM104" s="76"/>
      <c r="AN104" s="76"/>
      <c r="AO104" s="76"/>
      <c r="AP104" s="76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2">
        <v>-12300</v>
      </c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>
        <v>-12300</v>
      </c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>
        <v>-23445.85</v>
      </c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>
        <v>24250</v>
      </c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62">
        <f t="shared" si="5"/>
        <v>804.15000000000146</v>
      </c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8"/>
    </row>
    <row r="105" spans="1:166" ht="24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</row>
    <row r="106" spans="1:166" ht="35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12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8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6" t="s">
        <v>138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6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2" t="s">
        <v>139</v>
      </c>
    </row>
    <row r="112" spans="1:166" ht="12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</row>
    <row r="113" spans="1:166" ht="11.25" customHeight="1">
      <c r="A113" s="41" t="s">
        <v>20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2"/>
      <c r="AP113" s="45" t="s">
        <v>21</v>
      </c>
      <c r="AQ113" s="41"/>
      <c r="AR113" s="41"/>
      <c r="AS113" s="41"/>
      <c r="AT113" s="41"/>
      <c r="AU113" s="42"/>
      <c r="AV113" s="45" t="s">
        <v>140</v>
      </c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2"/>
      <c r="BL113" s="45" t="s">
        <v>65</v>
      </c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2"/>
      <c r="CF113" s="35" t="s">
        <v>24</v>
      </c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7"/>
      <c r="ET113" s="45" t="s">
        <v>25</v>
      </c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7"/>
    </row>
    <row r="114" spans="1:166" ht="69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4"/>
      <c r="AP114" s="46"/>
      <c r="AQ114" s="43"/>
      <c r="AR114" s="43"/>
      <c r="AS114" s="43"/>
      <c r="AT114" s="43"/>
      <c r="AU114" s="44"/>
      <c r="AV114" s="46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4"/>
      <c r="BL114" s="46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4"/>
      <c r="CF114" s="36" t="s">
        <v>141</v>
      </c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7"/>
      <c r="CW114" s="35" t="s">
        <v>27</v>
      </c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7"/>
      <c r="DN114" s="35" t="s">
        <v>28</v>
      </c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7"/>
      <c r="EE114" s="35" t="s">
        <v>29</v>
      </c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7"/>
      <c r="ET114" s="46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8"/>
    </row>
    <row r="115" spans="1:166" ht="12" customHeight="1">
      <c r="A115" s="39">
        <v>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40"/>
      <c r="AP115" s="29">
        <v>2</v>
      </c>
      <c r="AQ115" s="30"/>
      <c r="AR115" s="30"/>
      <c r="AS115" s="30"/>
      <c r="AT115" s="30"/>
      <c r="AU115" s="31"/>
      <c r="AV115" s="29">
        <v>3</v>
      </c>
      <c r="AW115" s="30"/>
      <c r="AX115" s="30"/>
      <c r="AY115" s="30"/>
      <c r="AZ115" s="30"/>
      <c r="BA115" s="30"/>
      <c r="BB115" s="30"/>
      <c r="BC115" s="30"/>
      <c r="BD115" s="30"/>
      <c r="BE115" s="15"/>
      <c r="BF115" s="15"/>
      <c r="BG115" s="15"/>
      <c r="BH115" s="15"/>
      <c r="BI115" s="15"/>
      <c r="BJ115" s="15"/>
      <c r="BK115" s="38"/>
      <c r="BL115" s="29">
        <v>4</v>
      </c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1"/>
      <c r="CF115" s="29">
        <v>5</v>
      </c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1"/>
      <c r="CW115" s="29">
        <v>6</v>
      </c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1"/>
      <c r="DN115" s="29">
        <v>7</v>
      </c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1"/>
      <c r="EE115" s="29">
        <v>8</v>
      </c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1"/>
      <c r="ET115" s="49">
        <v>9</v>
      </c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37.5" customHeight="1">
      <c r="A116" s="79" t="s">
        <v>142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80"/>
      <c r="AP116" s="51" t="s">
        <v>143</v>
      </c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3"/>
      <c r="BF116" s="33"/>
      <c r="BG116" s="33"/>
      <c r="BH116" s="33"/>
      <c r="BI116" s="33"/>
      <c r="BJ116" s="33"/>
      <c r="BK116" s="54"/>
      <c r="BL116" s="55">
        <v>12300</v>
      </c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>
        <v>46891.7</v>
      </c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>
        <v>-48500</v>
      </c>
      <c r="CX116" s="55"/>
      <c r="CY116" s="55"/>
      <c r="CZ116" s="55"/>
      <c r="DA116" s="55"/>
      <c r="DB116" s="55"/>
      <c r="DC116" s="55"/>
      <c r="DD116" s="55"/>
      <c r="DE116" s="55"/>
      <c r="DF116" s="55"/>
      <c r="DG116" s="55"/>
      <c r="DH116" s="55"/>
      <c r="DI116" s="55"/>
      <c r="DJ116" s="55"/>
      <c r="DK116" s="55"/>
      <c r="DL116" s="55"/>
      <c r="DM116" s="55"/>
      <c r="DN116" s="55"/>
      <c r="DO116" s="55"/>
      <c r="DP116" s="55"/>
      <c r="DQ116" s="55"/>
      <c r="DR116" s="55"/>
      <c r="DS116" s="55"/>
      <c r="DT116" s="55"/>
      <c r="DU116" s="55"/>
      <c r="DV116" s="55"/>
      <c r="DW116" s="55"/>
      <c r="DX116" s="55"/>
      <c r="DY116" s="55"/>
      <c r="DZ116" s="55"/>
      <c r="EA116" s="55"/>
      <c r="EB116" s="55"/>
      <c r="EC116" s="55"/>
      <c r="ED116" s="55"/>
      <c r="EE116" s="55">
        <f t="shared" ref="EE116:EE131" si="8">CF116+CW116+DN116</f>
        <v>-1608.3000000000029</v>
      </c>
      <c r="EF116" s="55"/>
      <c r="EG116" s="55"/>
      <c r="EH116" s="55"/>
      <c r="EI116" s="55"/>
      <c r="EJ116" s="55"/>
      <c r="EK116" s="55"/>
      <c r="EL116" s="55"/>
      <c r="EM116" s="55"/>
      <c r="EN116" s="55"/>
      <c r="EO116" s="55"/>
      <c r="EP116" s="55"/>
      <c r="EQ116" s="55"/>
      <c r="ER116" s="55"/>
      <c r="ES116" s="55"/>
      <c r="ET116" s="55">
        <f t="shared" ref="ET116:ET122" si="9">BL116-CF116-CW116-DN116</f>
        <v>13908.300000000003</v>
      </c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56"/>
    </row>
    <row r="117" spans="1:166" ht="36.75" customHeight="1">
      <c r="A117" s="81" t="s">
        <v>144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2"/>
      <c r="AP117" s="58" t="s">
        <v>145</v>
      </c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60"/>
      <c r="BF117" s="12"/>
      <c r="BG117" s="12"/>
      <c r="BH117" s="12"/>
      <c r="BI117" s="12"/>
      <c r="BJ117" s="12"/>
      <c r="BK117" s="61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3">
        <f t="shared" si="8"/>
        <v>0</v>
      </c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5"/>
      <c r="ET117" s="63">
        <f t="shared" si="9"/>
        <v>0</v>
      </c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83"/>
    </row>
    <row r="118" spans="1:166" ht="17.25" customHeight="1">
      <c r="A118" s="87" t="s">
        <v>146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8"/>
      <c r="AP118" s="23"/>
      <c r="AQ118" s="24"/>
      <c r="AR118" s="24"/>
      <c r="AS118" s="24"/>
      <c r="AT118" s="24"/>
      <c r="AU118" s="89"/>
      <c r="AV118" s="90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2"/>
      <c r="BL118" s="84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6"/>
      <c r="CF118" s="84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6"/>
      <c r="CW118" s="84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  <c r="DK118" s="85"/>
      <c r="DL118" s="85"/>
      <c r="DM118" s="86"/>
      <c r="DN118" s="84"/>
      <c r="DO118" s="85"/>
      <c r="DP118" s="85"/>
      <c r="DQ118" s="85"/>
      <c r="DR118" s="85"/>
      <c r="DS118" s="85"/>
      <c r="DT118" s="85"/>
      <c r="DU118" s="85"/>
      <c r="DV118" s="85"/>
      <c r="DW118" s="85"/>
      <c r="DX118" s="85"/>
      <c r="DY118" s="85"/>
      <c r="DZ118" s="85"/>
      <c r="EA118" s="85"/>
      <c r="EB118" s="85"/>
      <c r="EC118" s="85"/>
      <c r="ED118" s="86"/>
      <c r="EE118" s="62">
        <f t="shared" si="8"/>
        <v>0</v>
      </c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>
        <f t="shared" si="9"/>
        <v>0</v>
      </c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6"/>
    </row>
    <row r="119" spans="1:166" ht="24" customHeight="1">
      <c r="A119" s="81" t="s">
        <v>147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2"/>
      <c r="AP119" s="58" t="s">
        <v>148</v>
      </c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60"/>
      <c r="BF119" s="12"/>
      <c r="BG119" s="12"/>
      <c r="BH119" s="12"/>
      <c r="BI119" s="12"/>
      <c r="BJ119" s="12"/>
      <c r="BK119" s="61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>
        <v>23445.85</v>
      </c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>
        <v>-24250</v>
      </c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>
        <f t="shared" si="8"/>
        <v>-804.15000000000146</v>
      </c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>
        <f t="shared" si="9"/>
        <v>804.15000000000146</v>
      </c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6"/>
    </row>
    <row r="120" spans="1:166" ht="17.25" customHeight="1">
      <c r="A120" s="87" t="s">
        <v>146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8"/>
      <c r="AP120" s="23"/>
      <c r="AQ120" s="24"/>
      <c r="AR120" s="24"/>
      <c r="AS120" s="24"/>
      <c r="AT120" s="24"/>
      <c r="AU120" s="89"/>
      <c r="AV120" s="90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2"/>
      <c r="BL120" s="84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6"/>
      <c r="CF120" s="84">
        <v>23445.85</v>
      </c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6"/>
      <c r="CW120" s="84">
        <v>-24250</v>
      </c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  <c r="DK120" s="85"/>
      <c r="DL120" s="85"/>
      <c r="DM120" s="86"/>
      <c r="DN120" s="84"/>
      <c r="DO120" s="85"/>
      <c r="DP120" s="85"/>
      <c r="DQ120" s="85"/>
      <c r="DR120" s="85"/>
      <c r="DS120" s="85"/>
      <c r="DT120" s="85"/>
      <c r="DU120" s="85"/>
      <c r="DV120" s="85"/>
      <c r="DW120" s="85"/>
      <c r="DX120" s="85"/>
      <c r="DY120" s="85"/>
      <c r="DZ120" s="85"/>
      <c r="EA120" s="85"/>
      <c r="EB120" s="85"/>
      <c r="EC120" s="85"/>
      <c r="ED120" s="86"/>
      <c r="EE120" s="62">
        <f t="shared" si="8"/>
        <v>-804.15000000000146</v>
      </c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>
        <f t="shared" si="9"/>
        <v>804.15000000000146</v>
      </c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6"/>
    </row>
    <row r="121" spans="1:166" ht="12.75">
      <c r="A121" s="67" t="s">
        <v>33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8"/>
      <c r="AP121" s="11"/>
      <c r="AQ121" s="12"/>
      <c r="AR121" s="12"/>
      <c r="AS121" s="12"/>
      <c r="AT121" s="12"/>
      <c r="AU121" s="61"/>
      <c r="AV121" s="93" t="s">
        <v>149</v>
      </c>
      <c r="AW121" s="94"/>
      <c r="AX121" s="94"/>
      <c r="AY121" s="94"/>
      <c r="AZ121" s="94"/>
      <c r="BA121" s="94"/>
      <c r="BB121" s="94"/>
      <c r="BC121" s="94"/>
      <c r="BD121" s="94"/>
      <c r="BE121" s="94"/>
      <c r="BF121" s="94"/>
      <c r="BG121" s="94"/>
      <c r="BH121" s="94"/>
      <c r="BI121" s="94"/>
      <c r="BJ121" s="94"/>
      <c r="BK121" s="95"/>
      <c r="BL121" s="63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5"/>
      <c r="CF121" s="63">
        <v>23445.85</v>
      </c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5"/>
      <c r="CW121" s="63">
        <v>-24250</v>
      </c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5"/>
      <c r="DN121" s="63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5"/>
      <c r="EE121" s="62">
        <f t="shared" si="8"/>
        <v>-804.15000000000146</v>
      </c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>
        <f t="shared" si="9"/>
        <v>804.15000000000146</v>
      </c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6"/>
    </row>
    <row r="122" spans="1:166" ht="31.5" customHeight="1">
      <c r="A122" s="96" t="s">
        <v>150</v>
      </c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8" t="s">
        <v>151</v>
      </c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60"/>
      <c r="BF122" s="12"/>
      <c r="BG122" s="12"/>
      <c r="BH122" s="12"/>
      <c r="BI122" s="12"/>
      <c r="BJ122" s="12"/>
      <c r="BK122" s="61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>
        <f t="shared" si="8"/>
        <v>0</v>
      </c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>
        <f t="shared" si="9"/>
        <v>0</v>
      </c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6"/>
    </row>
    <row r="123" spans="1:166" ht="15" customHeight="1">
      <c r="A123" s="57" t="s">
        <v>152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8" t="s">
        <v>153</v>
      </c>
      <c r="AQ123" s="59"/>
      <c r="AR123" s="59"/>
      <c r="AS123" s="59"/>
      <c r="AT123" s="59"/>
      <c r="AU123" s="59"/>
      <c r="AV123" s="76"/>
      <c r="AW123" s="76"/>
      <c r="AX123" s="76"/>
      <c r="AY123" s="76"/>
      <c r="AZ123" s="76"/>
      <c r="BA123" s="76"/>
      <c r="BB123" s="76"/>
      <c r="BC123" s="76"/>
      <c r="BD123" s="76"/>
      <c r="BE123" s="97"/>
      <c r="BF123" s="98"/>
      <c r="BG123" s="98"/>
      <c r="BH123" s="98"/>
      <c r="BI123" s="98"/>
      <c r="BJ123" s="98"/>
      <c r="BK123" s="99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>
        <v>-23445.85</v>
      </c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>
        <v>24250</v>
      </c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>
        <f t="shared" si="8"/>
        <v>804.15000000000146</v>
      </c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6"/>
    </row>
    <row r="124" spans="1:166" ht="15" customHeight="1">
      <c r="A124" s="57" t="s">
        <v>154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100"/>
      <c r="AP124" s="11" t="s">
        <v>155</v>
      </c>
      <c r="AQ124" s="12"/>
      <c r="AR124" s="12"/>
      <c r="AS124" s="12"/>
      <c r="AT124" s="12"/>
      <c r="AU124" s="61"/>
      <c r="AV124" s="101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3"/>
      <c r="BL124" s="63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5"/>
      <c r="CF124" s="63">
        <v>23445.85</v>
      </c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5"/>
      <c r="CW124" s="63">
        <v>-24250</v>
      </c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5"/>
      <c r="DN124" s="63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5"/>
      <c r="EE124" s="62">
        <f t="shared" si="8"/>
        <v>-804.15000000000146</v>
      </c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6"/>
    </row>
    <row r="125" spans="1:166" ht="31.5" customHeight="1">
      <c r="A125" s="104" t="s">
        <v>156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5"/>
      <c r="AP125" s="58" t="s">
        <v>157</v>
      </c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60"/>
      <c r="BF125" s="12"/>
      <c r="BG125" s="12"/>
      <c r="BH125" s="12"/>
      <c r="BI125" s="12"/>
      <c r="BJ125" s="12"/>
      <c r="BK125" s="61"/>
      <c r="BL125" s="62">
        <v>12300</v>
      </c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>
        <v>46891.7</v>
      </c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>
        <v>-48500</v>
      </c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>
        <f t="shared" si="8"/>
        <v>-1608.3000000000029</v>
      </c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6"/>
    </row>
    <row r="126" spans="1:166" ht="38.25" customHeight="1">
      <c r="A126" s="104" t="s">
        <v>158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100"/>
      <c r="AP126" s="11" t="s">
        <v>159</v>
      </c>
      <c r="AQ126" s="12"/>
      <c r="AR126" s="12"/>
      <c r="AS126" s="12"/>
      <c r="AT126" s="12"/>
      <c r="AU126" s="61"/>
      <c r="AV126" s="101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3"/>
      <c r="BL126" s="63">
        <v>12300</v>
      </c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5"/>
      <c r="CF126" s="63">
        <v>23445.85</v>
      </c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5"/>
      <c r="CW126" s="63">
        <v>-24250</v>
      </c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5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>
        <f t="shared" si="8"/>
        <v>-804.15000000000146</v>
      </c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6"/>
    </row>
    <row r="127" spans="1:166" ht="36" customHeight="1">
      <c r="A127" s="104" t="s">
        <v>160</v>
      </c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100"/>
      <c r="AP127" s="58" t="s">
        <v>161</v>
      </c>
      <c r="AQ127" s="59"/>
      <c r="AR127" s="59"/>
      <c r="AS127" s="59"/>
      <c r="AT127" s="59"/>
      <c r="AU127" s="59"/>
      <c r="AV127" s="76"/>
      <c r="AW127" s="76"/>
      <c r="AX127" s="76"/>
      <c r="AY127" s="76"/>
      <c r="AZ127" s="76"/>
      <c r="BA127" s="76"/>
      <c r="BB127" s="76"/>
      <c r="BC127" s="76"/>
      <c r="BD127" s="76"/>
      <c r="BE127" s="97"/>
      <c r="BF127" s="98"/>
      <c r="BG127" s="98"/>
      <c r="BH127" s="98"/>
      <c r="BI127" s="98"/>
      <c r="BJ127" s="98"/>
      <c r="BK127" s="99"/>
      <c r="BL127" s="62">
        <v>-5761617.8799999999</v>
      </c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>
        <v>-4742141.95</v>
      </c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>
        <v>-24250</v>
      </c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>
        <f t="shared" si="8"/>
        <v>-4766391.95</v>
      </c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6"/>
    </row>
    <row r="128" spans="1:166" ht="26.25" customHeight="1">
      <c r="A128" s="104" t="s">
        <v>162</v>
      </c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100"/>
      <c r="AP128" s="11" t="s">
        <v>163</v>
      </c>
      <c r="AQ128" s="12"/>
      <c r="AR128" s="12"/>
      <c r="AS128" s="12"/>
      <c r="AT128" s="12"/>
      <c r="AU128" s="61"/>
      <c r="AV128" s="101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3"/>
      <c r="BL128" s="63">
        <v>5773917.8799999999</v>
      </c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5"/>
      <c r="CF128" s="63">
        <v>4765587.8</v>
      </c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5"/>
      <c r="CW128" s="63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5"/>
      <c r="DN128" s="63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5"/>
      <c r="EE128" s="62">
        <f t="shared" si="8"/>
        <v>4765587.8</v>
      </c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6"/>
    </row>
    <row r="129" spans="1:166" ht="27.75" customHeight="1">
      <c r="A129" s="104" t="s">
        <v>164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5"/>
      <c r="AP129" s="58" t="s">
        <v>165</v>
      </c>
      <c r="AQ129" s="59"/>
      <c r="AR129" s="59"/>
      <c r="AS129" s="59"/>
      <c r="AT129" s="59"/>
      <c r="AU129" s="59"/>
      <c r="AV129" s="76"/>
      <c r="AW129" s="76"/>
      <c r="AX129" s="76"/>
      <c r="AY129" s="76"/>
      <c r="AZ129" s="76"/>
      <c r="BA129" s="76"/>
      <c r="BB129" s="76"/>
      <c r="BC129" s="76"/>
      <c r="BD129" s="76"/>
      <c r="BE129" s="97"/>
      <c r="BF129" s="98"/>
      <c r="BG129" s="98"/>
      <c r="BH129" s="98"/>
      <c r="BI129" s="98"/>
      <c r="BJ129" s="98"/>
      <c r="BK129" s="99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3">
        <v>23445.85</v>
      </c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5"/>
      <c r="CW129" s="62">
        <v>-24250</v>
      </c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>
        <f t="shared" si="8"/>
        <v>-804.15000000000146</v>
      </c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6"/>
    </row>
    <row r="130" spans="1:166" ht="24" customHeight="1">
      <c r="A130" s="104" t="s">
        <v>166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100"/>
      <c r="AP130" s="11" t="s">
        <v>167</v>
      </c>
      <c r="AQ130" s="12"/>
      <c r="AR130" s="12"/>
      <c r="AS130" s="12"/>
      <c r="AT130" s="12"/>
      <c r="AU130" s="61"/>
      <c r="AV130" s="101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3"/>
      <c r="BL130" s="63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5"/>
      <c r="CF130" s="63">
        <v>23445.85</v>
      </c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5"/>
      <c r="CW130" s="63">
        <v>-24250</v>
      </c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5"/>
      <c r="DN130" s="63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5"/>
      <c r="EE130" s="62">
        <f t="shared" si="8"/>
        <v>-804.15000000000146</v>
      </c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6"/>
    </row>
    <row r="131" spans="1:166" ht="25.5" customHeight="1">
      <c r="A131" s="106" t="s">
        <v>168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8"/>
      <c r="AP131" s="75" t="s">
        <v>169</v>
      </c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97"/>
      <c r="BF131" s="98"/>
      <c r="BG131" s="98"/>
      <c r="BH131" s="98"/>
      <c r="BI131" s="98"/>
      <c r="BJ131" s="98"/>
      <c r="BK131" s="99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109">
        <v>23445.85</v>
      </c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1"/>
      <c r="CW131" s="72">
        <v>-24250</v>
      </c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>
        <f t="shared" si="8"/>
        <v>-804.15000000000146</v>
      </c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8"/>
    </row>
    <row r="132" spans="1:16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>
      <c r="A134" s="1" t="s">
        <v>170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"/>
      <c r="AG134" s="1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171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12" t="s">
        <v>172</v>
      </c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"/>
      <c r="AG135" s="1"/>
      <c r="AH135" s="112" t="s">
        <v>173</v>
      </c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174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"/>
      <c r="DR135" s="1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>
      <c r="A136" s="1" t="s">
        <v>175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"/>
      <c r="AG136" s="1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12" t="s">
        <v>172</v>
      </c>
      <c r="DD136" s="112"/>
      <c r="DE136" s="112"/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7"/>
      <c r="DR136" s="7"/>
      <c r="DS136" s="112" t="s">
        <v>173</v>
      </c>
      <c r="DT136" s="112"/>
      <c r="DU136" s="112"/>
      <c r="DV136" s="112"/>
      <c r="DW136" s="112"/>
      <c r="DX136" s="112"/>
      <c r="DY136" s="112"/>
      <c r="DZ136" s="112"/>
      <c r="EA136" s="112"/>
      <c r="EB136" s="112"/>
      <c r="EC136" s="112"/>
      <c r="ED136" s="112"/>
      <c r="EE136" s="112"/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12" t="s">
        <v>172</v>
      </c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7"/>
      <c r="AG137" s="7"/>
      <c r="AH137" s="112" t="s">
        <v>173</v>
      </c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7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>
      <c r="A139" s="114" t="s">
        <v>176</v>
      </c>
      <c r="B139" s="114"/>
      <c r="C139" s="115"/>
      <c r="D139" s="115"/>
      <c r="E139" s="115"/>
      <c r="F139" s="1" t="s">
        <v>176</v>
      </c>
      <c r="G139" s="1"/>
      <c r="H139" s="1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14">
        <v>200</v>
      </c>
      <c r="Z139" s="114"/>
      <c r="AA139" s="114"/>
      <c r="AB139" s="114"/>
      <c r="AC139" s="114"/>
      <c r="AD139" s="113"/>
      <c r="AE139" s="113"/>
      <c r="AF139" s="1"/>
      <c r="AG139" s="1" t="s">
        <v>177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1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1"/>
      <c r="CY140" s="1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1"/>
      <c r="DW140" s="1"/>
      <c r="DX140" s="2"/>
      <c r="DY140" s="2"/>
      <c r="DZ140" s="5"/>
      <c r="EA140" s="5"/>
      <c r="EB140" s="5"/>
      <c r="EC140" s="1"/>
      <c r="ED140" s="1"/>
      <c r="EE140" s="1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2"/>
      <c r="EW140" s="2"/>
      <c r="EX140" s="2"/>
      <c r="EY140" s="2"/>
      <c r="EZ140" s="2"/>
      <c r="FA140" s="8"/>
      <c r="FB140" s="8"/>
      <c r="FC140" s="1"/>
      <c r="FD140" s="1"/>
      <c r="FE140" s="1"/>
      <c r="FF140" s="1"/>
      <c r="FG140" s="1"/>
      <c r="FH140" s="1"/>
      <c r="FI140" s="1"/>
      <c r="FJ140" s="1"/>
    </row>
    <row r="141" spans="1:166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1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10"/>
      <c r="CY141" s="10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</sheetData>
  <mergeCells count="1001">
    <mergeCell ref="AD139:AE139"/>
    <mergeCell ref="A139:B139"/>
    <mergeCell ref="C139:E139"/>
    <mergeCell ref="I139:X139"/>
    <mergeCell ref="Y139:AC139"/>
    <mergeCell ref="DC136:DP136"/>
    <mergeCell ref="DS136:ES136"/>
    <mergeCell ref="DC135:DP135"/>
    <mergeCell ref="DS135:ES135"/>
    <mergeCell ref="R137:AE137"/>
    <mergeCell ref="AH137:BH137"/>
    <mergeCell ref="N134:AE134"/>
    <mergeCell ref="AH134:BH134"/>
    <mergeCell ref="N135:AE135"/>
    <mergeCell ref="AH135:BH135"/>
    <mergeCell ref="R136:AE136"/>
    <mergeCell ref="AH136:BH136"/>
    <mergeCell ref="ET131:FJ131"/>
    <mergeCell ref="A131:AO131"/>
    <mergeCell ref="AP131:AU131"/>
    <mergeCell ref="AV131:BK131"/>
    <mergeCell ref="BL131:CE131"/>
    <mergeCell ref="CF131:CV131"/>
    <mergeCell ref="CW130:DM130"/>
    <mergeCell ref="DN130:ED130"/>
    <mergeCell ref="EE130:ES130"/>
    <mergeCell ref="CW131:DM131"/>
    <mergeCell ref="DN131:ED131"/>
    <mergeCell ref="EE131:ES131"/>
    <mergeCell ref="CW129:DM129"/>
    <mergeCell ref="DN129:ED129"/>
    <mergeCell ref="EE129:ES129"/>
    <mergeCell ref="ET129:FJ129"/>
    <mergeCell ref="A130:AO130"/>
    <mergeCell ref="AP130:AU130"/>
    <mergeCell ref="AV130:BK130"/>
    <mergeCell ref="BL130:CE130"/>
    <mergeCell ref="ET130:FJ130"/>
    <mergeCell ref="CF130:CV130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DN127:ED127"/>
    <mergeCell ref="EE127:ES127"/>
    <mergeCell ref="ET127:FJ127"/>
    <mergeCell ref="CF128:CV128"/>
    <mergeCell ref="CW128:DM128"/>
    <mergeCell ref="DN128:ED128"/>
    <mergeCell ref="EE128:ES128"/>
    <mergeCell ref="A127:AO127"/>
    <mergeCell ref="AP127:AU127"/>
    <mergeCell ref="AV127:BK127"/>
    <mergeCell ref="BL127:CE127"/>
    <mergeCell ref="CF127:CV127"/>
    <mergeCell ref="CW127:DM127"/>
    <mergeCell ref="ET125:FJ125"/>
    <mergeCell ref="CF126:CV126"/>
    <mergeCell ref="CW126:DM126"/>
    <mergeCell ref="DN126:ED126"/>
    <mergeCell ref="EE126:ES126"/>
    <mergeCell ref="A126:AO126"/>
    <mergeCell ref="AP126:AU126"/>
    <mergeCell ref="AV126:BK126"/>
    <mergeCell ref="BL126:CE126"/>
    <mergeCell ref="ET126:FJ126"/>
    <mergeCell ref="DN124:ED124"/>
    <mergeCell ref="EE124:ES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DN123:ED123"/>
    <mergeCell ref="EE123:ES123"/>
    <mergeCell ref="ET123:FJ123"/>
    <mergeCell ref="ET124:FJ124"/>
    <mergeCell ref="A124:AO124"/>
    <mergeCell ref="AP124:AU124"/>
    <mergeCell ref="AV124:BK124"/>
    <mergeCell ref="BL124:CE124"/>
    <mergeCell ref="CF124:CV124"/>
    <mergeCell ref="CW124:DM124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CW123:DM123"/>
    <mergeCell ref="ET121:FJ121"/>
    <mergeCell ref="CF121:CV121"/>
    <mergeCell ref="CW121:DM121"/>
    <mergeCell ref="DN121:ED121"/>
    <mergeCell ref="EE121:ES121"/>
    <mergeCell ref="A122:AO122"/>
    <mergeCell ref="AP122:AU122"/>
    <mergeCell ref="AV122:BK122"/>
    <mergeCell ref="BL122:CE122"/>
    <mergeCell ref="CF122:CV122"/>
    <mergeCell ref="A120:AO120"/>
    <mergeCell ref="AP120:AU120"/>
    <mergeCell ref="AV120:BK120"/>
    <mergeCell ref="BL120:CE120"/>
    <mergeCell ref="A121:AO121"/>
    <mergeCell ref="AP121:AU121"/>
    <mergeCell ref="AV121:BK121"/>
    <mergeCell ref="BL121:CE121"/>
    <mergeCell ref="CF119:CV119"/>
    <mergeCell ref="CW119:DM119"/>
    <mergeCell ref="DN119:ED119"/>
    <mergeCell ref="EE119:ES119"/>
    <mergeCell ref="ET119:FJ119"/>
    <mergeCell ref="ET120:FJ120"/>
    <mergeCell ref="CF120:CV120"/>
    <mergeCell ref="CW120:DM120"/>
    <mergeCell ref="DN120:ED120"/>
    <mergeCell ref="EE120:ES120"/>
    <mergeCell ref="A118:AO118"/>
    <mergeCell ref="AP118:AU118"/>
    <mergeCell ref="AV118:BK118"/>
    <mergeCell ref="BL118:CE118"/>
    <mergeCell ref="A119:AO119"/>
    <mergeCell ref="AP119:AU119"/>
    <mergeCell ref="AV119:BK119"/>
    <mergeCell ref="BL119:CE119"/>
    <mergeCell ref="DN117:ED117"/>
    <mergeCell ref="EE117:ES117"/>
    <mergeCell ref="ET117:FJ117"/>
    <mergeCell ref="ET118:FJ118"/>
    <mergeCell ref="CF118:CV118"/>
    <mergeCell ref="CW118:DM118"/>
    <mergeCell ref="DN118:ED118"/>
    <mergeCell ref="EE118:ES118"/>
    <mergeCell ref="A117:AO117"/>
    <mergeCell ref="AP117:AU117"/>
    <mergeCell ref="AV117:BK117"/>
    <mergeCell ref="BL117:CE117"/>
    <mergeCell ref="CF117:CV117"/>
    <mergeCell ref="CW117:DM117"/>
    <mergeCell ref="ET115:FJ115"/>
    <mergeCell ref="A116:AO116"/>
    <mergeCell ref="AP116:AU116"/>
    <mergeCell ref="AV116:BK116"/>
    <mergeCell ref="BL116:CE116"/>
    <mergeCell ref="CF116:CV116"/>
    <mergeCell ref="CW116:DM116"/>
    <mergeCell ref="DN116:ED116"/>
    <mergeCell ref="EE116:ES116"/>
    <mergeCell ref="ET116:FJ116"/>
    <mergeCell ref="CF115:CV115"/>
    <mergeCell ref="CW115:DM115"/>
    <mergeCell ref="DN115:ED115"/>
    <mergeCell ref="EE115:ES115"/>
    <mergeCell ref="A115:AO115"/>
    <mergeCell ref="AP115:AU115"/>
    <mergeCell ref="AV115:BK115"/>
    <mergeCell ref="BL115:CE115"/>
    <mergeCell ref="CF113:ES113"/>
    <mergeCell ref="ET113:FJ114"/>
    <mergeCell ref="CF114:CV114"/>
    <mergeCell ref="CW114:DM114"/>
    <mergeCell ref="DN114:ED114"/>
    <mergeCell ref="EE114:ES114"/>
    <mergeCell ref="EK104:EW104"/>
    <mergeCell ref="EX104:FJ104"/>
    <mergeCell ref="BU104:CG104"/>
    <mergeCell ref="CH104:CW104"/>
    <mergeCell ref="CX104:DJ104"/>
    <mergeCell ref="A113:AO114"/>
    <mergeCell ref="AP113:AU114"/>
    <mergeCell ref="AV113:BK114"/>
    <mergeCell ref="BL113:CE114"/>
    <mergeCell ref="A112:FJ112"/>
    <mergeCell ref="DX104:EJ104"/>
    <mergeCell ref="DK104:DW104"/>
    <mergeCell ref="A104:AJ104"/>
    <mergeCell ref="AK104:AP104"/>
    <mergeCell ref="AQ104:BB104"/>
    <mergeCell ref="BC104:BT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Гульсина Накиповна Сафина</dc:creator>
  <dc:description>POI HSSF rep:2.45.0.191</dc:description>
  <cp:lastModifiedBy>tul_gulsina</cp:lastModifiedBy>
  <dcterms:created xsi:type="dcterms:W3CDTF">2018-11-12T05:13:32Z</dcterms:created>
  <dcterms:modified xsi:type="dcterms:W3CDTF">2018-11-12T05:13:33Z</dcterms:modified>
</cp:coreProperties>
</file>